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iqueU\Downloads\"/>
    </mc:Choice>
  </mc:AlternateContent>
  <xr:revisionPtr revIDLastSave="0" documentId="13_ncr:1_{24E6287C-31EC-4907-BB4B-2D38F1A5F474}" xr6:coauthVersionLast="47" xr6:coauthVersionMax="47" xr10:uidLastSave="{00000000-0000-0000-0000-000000000000}"/>
  <bookViews>
    <workbookView xWindow="-108" yWindow="-108" windowWidth="23256" windowHeight="12456" xr2:uid="{C17287DB-17DA-43D1-A18A-5B06313C1D9F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7" i="1" l="1"/>
  <c r="D47" i="1"/>
  <c r="D29" i="1"/>
  <c r="D34" i="1"/>
  <c r="D46" i="1"/>
  <c r="D45" i="1"/>
  <c r="D44" i="1"/>
  <c r="D43" i="1"/>
  <c r="D42" i="1"/>
  <c r="D41" i="1"/>
  <c r="D40" i="1"/>
  <c r="D39" i="1"/>
  <c r="D38" i="1"/>
  <c r="D37" i="1"/>
  <c r="D36" i="1"/>
  <c r="D35" i="1"/>
  <c r="D28" i="1"/>
  <c r="D27" i="1"/>
  <c r="D26" i="1"/>
  <c r="D25" i="1"/>
  <c r="D24" i="1"/>
  <c r="D23" i="1"/>
  <c r="D22" i="1"/>
  <c r="D21" i="1"/>
  <c r="D20" i="1"/>
  <c r="B29" i="1"/>
</calcChain>
</file>

<file path=xl/sharedStrings.xml><?xml version="1.0" encoding="utf-8"?>
<sst xmlns="http://schemas.openxmlformats.org/spreadsheetml/2006/main" count="39" uniqueCount="35">
  <si>
    <t>Format Projectbegroting</t>
  </si>
  <si>
    <t>Subsidie-percentage</t>
  </si>
  <si>
    <t>Maximaal subsidiebedrag</t>
  </si>
  <si>
    <t>Inrichting zuiveringssystemen drainagewater/uitstroom greppels</t>
  </si>
  <si>
    <t>Maatregelen om erfafspoeling te voorkomen</t>
  </si>
  <si>
    <t>Aanleg natuurvriendelijke oever flauw talud (min. 50 meter</t>
  </si>
  <si>
    <t>Aanleg droge bufferstroken (breder dan wettelijk voorgeschreven mest- en spuitvrije zone)</t>
  </si>
  <si>
    <t>Investeringen voor spuitapparatuur of spuittechnieken die verder gaan dan wettelijk verplicht</t>
  </si>
  <si>
    <t>Investeringen die de verdichting van de bodem voorkomen, zoals aanleg vaste rijpaden op het perceel of de aanschaf van GPS/materieel</t>
  </si>
  <si>
    <t>Uitvoeren bodemscan, aanschaf bodemvochtmeter en andere investeringen voor ‘verbeterde goede landbouwpraktijk’</t>
  </si>
  <si>
    <t>Investeringen in beslissingsondersteunende systemen (BOS) op basis van bodemonderzoek, aangevuld met beschikbare meetresultaten</t>
  </si>
  <si>
    <t xml:space="preserve">Als u een aanvraag wilt indienen voor een drinkbak en/of een erfveegmachine, hoeft u dit format niet in te vullen. </t>
  </si>
  <si>
    <t>Het is voor deze aanvragen voldoende als u een offerte meestuurt van de aan te schaffen drinkbak of erfveegmachine</t>
  </si>
  <si>
    <t>Kosten excl. BTW</t>
  </si>
  <si>
    <t>Subsidie</t>
  </si>
  <si>
    <t>Subtotaal waterkwaliteitsmaatregelen</t>
  </si>
  <si>
    <r>
      <t xml:space="preserve">Aanleg natuurvriendelijke oever </t>
    </r>
    <r>
      <rPr>
        <sz val="14"/>
        <rFont val="Calibri"/>
        <family val="2"/>
      </rPr>
      <t>plas-dras berm</t>
    </r>
    <r>
      <rPr>
        <sz val="14"/>
        <color theme="1"/>
        <rFont val="Calibri"/>
        <family val="2"/>
      </rPr>
      <t xml:space="preserve"> (min. 50 meter)</t>
    </r>
  </si>
  <si>
    <t>Organisch stofgehalte verhogen, groenbemesters gebruiken, bodem aanvullen met mineralen.</t>
  </si>
  <si>
    <t>Hergebruik van regenwater. Daarvoor aanleggen van een eigen regenwater(opvang)systeem</t>
  </si>
  <si>
    <t>Op eigen erf infiltratievoorzieningen aanleggen</t>
  </si>
  <si>
    <t>Opvangen van erfwater</t>
  </si>
  <si>
    <t>Zaaien van kruidenrijk grasland</t>
  </si>
  <si>
    <t>Aanleg Natuurvriendelijke Oevers NVO's</t>
  </si>
  <si>
    <t xml:space="preserve">Bescherming van de gewassen via o.a. regenkappen en hagelnetten, Fruitteelt. </t>
  </si>
  <si>
    <t>Beregening specifiek sturen druppelirrigatie met dubbele slangen)</t>
  </si>
  <si>
    <t>Meetsensoren om bodemvocht te meten</t>
  </si>
  <si>
    <t>Opvang van water op en naast de percelen. Aanleggen van waterbuffer. Voorkomen wateroverlast lokaal.</t>
  </si>
  <si>
    <t>Aanleggen greppels, wadi's, helofytenfilters</t>
  </si>
  <si>
    <t>Water sturend op bedrijfsniveau: Creer eigen zoetwaterbuffer op het land, waterbekkens naast het land.</t>
  </si>
  <si>
    <t>Op de flanken van de Utrechtse Heuvelrug bovenstrooms water getrapt vasthouden, of sloten aanleggen in S-vorm bijvoorbeeld.</t>
  </si>
  <si>
    <t>Subtotaal maatregelen klimaatadaptatie</t>
  </si>
  <si>
    <r>
      <t xml:space="preserve">Maatregel verbeteren </t>
    </r>
    <r>
      <rPr>
        <b/>
        <u/>
        <sz val="14"/>
        <color theme="1"/>
        <rFont val="Calibri"/>
        <family val="2"/>
      </rPr>
      <t>waterkwaliteit</t>
    </r>
  </si>
  <si>
    <r>
      <t xml:space="preserve">Maatregel </t>
    </r>
    <r>
      <rPr>
        <b/>
        <u/>
        <sz val="14"/>
        <color theme="1"/>
        <rFont val="Calibri"/>
        <family val="2"/>
      </rPr>
      <t>klimaatadaptatie</t>
    </r>
  </si>
  <si>
    <t>Subsidieregeling Regionaal partnerschap voor water en bodem</t>
  </si>
  <si>
    <t>Maak a.u.b. onderscheid in kosten voor maatregelen waterkwaliteit en kosten voor maatregelen klimaatadaptatie.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</si>
</sst>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#,##0_);[Red]\(&quot;€&quot;#,##0\)"/>
    <numFmt numFmtId="165" formatCode="_(&quot;€&quot;* #,##0.00_);_(&quot;€&quot;* \(#,##0.00\);_(&quot;€&quot;* &quot;-&quot;??_);_(@_)"/>
  </numFmts>
  <fonts count="11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22"/>
      <color theme="1"/>
      <name val="Calibri"/>
      <family val="2"/>
    </font>
    <font>
      <b/>
      <sz val="18"/>
      <color theme="1"/>
      <name val="Calibri"/>
      <family val="2"/>
    </font>
    <font>
      <b/>
      <sz val="11"/>
      <color rgb="FFFF0000"/>
      <name val="Calibri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i/>
      <sz val="14"/>
      <color theme="1"/>
      <name val="Calibri"/>
      <family val="2"/>
    </font>
    <font>
      <sz val="14"/>
      <name val="Calibri"/>
      <family val="2"/>
    </font>
    <font>
      <sz val="10"/>
      <color rgb="FF000000"/>
      <name val="Arial"/>
      <family val="2"/>
    </font>
    <font>
      <b/>
      <u/>
      <sz val="14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/>
    <xf numFmtId="165" fontId="5" fillId="0" borderId="1" xfId="1" applyFont="1" applyBorder="1"/>
    <xf numFmtId="165" fontId="5" fillId="0" borderId="1" xfId="1" applyFont="1" applyBorder="1" applyAlignment="1">
      <alignment horizontal="right"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7" fillId="2" borderId="1" xfId="0" applyFont="1" applyFill="1" applyBorder="1" applyAlignment="1">
      <alignment vertical="center" wrapText="1"/>
    </xf>
    <xf numFmtId="165" fontId="7" fillId="2" borderId="1" xfId="1" applyFont="1" applyFill="1" applyBorder="1"/>
    <xf numFmtId="9" fontId="7" fillId="2" borderId="1" xfId="0" applyNumberFormat="1" applyFont="1" applyFill="1" applyBorder="1" applyAlignment="1">
      <alignment horizontal="center" vertical="center" wrapText="1"/>
    </xf>
    <xf numFmtId="165" fontId="5" fillId="2" borderId="1" xfId="1" applyFont="1" applyFill="1" applyBorder="1" applyAlignment="1">
      <alignment horizontal="right" vertical="center" wrapText="1"/>
    </xf>
    <xf numFmtId="164" fontId="7" fillId="2" borderId="1" xfId="0" applyNumberFormat="1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165" fontId="7" fillId="3" borderId="1" xfId="1" applyFont="1" applyFill="1" applyBorder="1"/>
    <xf numFmtId="9" fontId="7" fillId="3" borderId="1" xfId="0" applyNumberFormat="1" applyFont="1" applyFill="1" applyBorder="1" applyAlignment="1">
      <alignment horizontal="center" vertical="center" wrapText="1"/>
    </xf>
    <xf numFmtId="165" fontId="5" fillId="3" borderId="1" xfId="1" applyFont="1" applyFill="1" applyBorder="1" applyAlignment="1">
      <alignment horizontal="right" vertical="center" wrapText="1"/>
    </xf>
    <xf numFmtId="164" fontId="7" fillId="3" borderId="1" xfId="0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vertical="top" wrapText="1"/>
    </xf>
    <xf numFmtId="0" fontId="0" fillId="0" borderId="0" xfId="0" applyAlignment="1">
      <alignment vertical="top" wrapText="1"/>
    </xf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2089127</xdr:colOff>
      <xdr:row>5</xdr:row>
      <xdr:rowOff>71717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7F994EF1-0A5A-4DB8-9746-A081929912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89127" cy="968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74762-FB1D-4D93-B11C-F5D9EA765628}">
  <dimension ref="A10:F65"/>
  <sheetViews>
    <sheetView showGridLines="0" tabSelected="1" topLeftCell="A25" zoomScale="85" zoomScaleNormal="85" workbookViewId="0">
      <selection activeCell="H33" sqref="H33"/>
    </sheetView>
  </sheetViews>
  <sheetFormatPr defaultRowHeight="14.4" x14ac:dyDescent="0.3"/>
  <cols>
    <col min="1" max="1" width="89.77734375" customWidth="1"/>
    <col min="2" max="2" width="23.77734375" customWidth="1"/>
    <col min="3" max="3" width="15.5546875" customWidth="1"/>
    <col min="4" max="4" width="30.77734375" customWidth="1"/>
    <col min="5" max="5" width="4.77734375" customWidth="1"/>
    <col min="6" max="6" width="23.44140625" customWidth="1"/>
  </cols>
  <sheetData>
    <row r="10" spans="1:6" ht="28.8" x14ac:dyDescent="0.55000000000000004">
      <c r="A10" s="1" t="s">
        <v>33</v>
      </c>
    </row>
    <row r="11" spans="1:6" ht="23.4" x14ac:dyDescent="0.45">
      <c r="A11" s="2" t="s">
        <v>0</v>
      </c>
    </row>
    <row r="13" spans="1:6" ht="15" customHeight="1" x14ac:dyDescent="0.35">
      <c r="A13" s="3" t="s">
        <v>11</v>
      </c>
      <c r="B13" s="7"/>
      <c r="C13" s="3"/>
      <c r="D13" s="3"/>
      <c r="E13" s="3"/>
      <c r="F13" s="3"/>
    </row>
    <row r="14" spans="1:6" ht="12.6" customHeight="1" x14ac:dyDescent="0.35">
      <c r="A14" s="3" t="s">
        <v>12</v>
      </c>
      <c r="B14" s="7"/>
      <c r="C14" s="3"/>
      <c r="D14" s="3"/>
      <c r="E14" s="3"/>
      <c r="F14" s="3"/>
    </row>
    <row r="15" spans="1:6" ht="18" x14ac:dyDescent="0.35">
      <c r="A15" s="3"/>
      <c r="B15" s="7"/>
      <c r="C15" s="3"/>
      <c r="D15" s="3"/>
      <c r="E15" s="3"/>
      <c r="F15" s="3"/>
    </row>
    <row r="16" spans="1:6" ht="10.8" customHeight="1" x14ac:dyDescent="0.35">
      <c r="A16" s="3" t="s">
        <v>34</v>
      </c>
      <c r="B16" s="7"/>
      <c r="C16" s="3"/>
      <c r="D16" s="3"/>
      <c r="E16" s="3"/>
      <c r="F16" s="3"/>
    </row>
    <row r="18" spans="1:6" ht="36" x14ac:dyDescent="0.3">
      <c r="A18" s="19" t="s">
        <v>31</v>
      </c>
      <c r="B18" s="19" t="s">
        <v>13</v>
      </c>
      <c r="C18" s="19" t="s">
        <v>1</v>
      </c>
      <c r="D18" s="19" t="s">
        <v>14</v>
      </c>
      <c r="E18" s="19"/>
      <c r="F18" s="19" t="s">
        <v>2</v>
      </c>
    </row>
    <row r="19" spans="1:6" ht="18" x14ac:dyDescent="0.35">
      <c r="A19" s="6"/>
      <c r="B19" s="7"/>
      <c r="C19" s="6"/>
      <c r="D19" s="6"/>
      <c r="E19" s="6"/>
      <c r="F19" s="6"/>
    </row>
    <row r="20" spans="1:6" ht="18" x14ac:dyDescent="0.35">
      <c r="A20" s="5" t="s">
        <v>3</v>
      </c>
      <c r="B20" s="8"/>
      <c r="C20" s="11">
        <v>0.75</v>
      </c>
      <c r="D20" s="9">
        <f>IF(SUM(B20*C20)&gt;6000,6000,SUM(B20*C20))</f>
        <v>0</v>
      </c>
      <c r="E20" s="9"/>
      <c r="F20" s="10">
        <v>6000</v>
      </c>
    </row>
    <row r="21" spans="1:6" ht="18" x14ac:dyDescent="0.35">
      <c r="A21" s="5" t="s">
        <v>4</v>
      </c>
      <c r="B21" s="8"/>
      <c r="C21" s="11">
        <v>0.75</v>
      </c>
      <c r="D21" s="9">
        <f>IF(SUM(B21*C21)&gt;6000,6000,SUM(B21*C21))</f>
        <v>0</v>
      </c>
      <c r="E21" s="9"/>
      <c r="F21" s="10">
        <v>6000</v>
      </c>
    </row>
    <row r="22" spans="1:6" ht="18" x14ac:dyDescent="0.35">
      <c r="A22" s="5" t="s">
        <v>16</v>
      </c>
      <c r="B22" s="8"/>
      <c r="C22" s="11">
        <v>0.75</v>
      </c>
      <c r="D22" s="9">
        <f>IF(SUM(B22*C22)&gt;6000,6000,SUM(B22*C22))</f>
        <v>0</v>
      </c>
      <c r="E22" s="9"/>
      <c r="F22" s="10">
        <v>10000</v>
      </c>
    </row>
    <row r="23" spans="1:6" ht="18" x14ac:dyDescent="0.35">
      <c r="A23" s="5" t="s">
        <v>5</v>
      </c>
      <c r="B23" s="8"/>
      <c r="C23" s="11">
        <v>0.75</v>
      </c>
      <c r="D23" s="9">
        <f>IF(SUM(B23*C23)&gt;12000,12000,SUM(B23*C23))</f>
        <v>0</v>
      </c>
      <c r="E23" s="9"/>
      <c r="F23" s="10">
        <v>12000</v>
      </c>
    </row>
    <row r="24" spans="1:6" ht="36" x14ac:dyDescent="0.35">
      <c r="A24" s="5" t="s">
        <v>6</v>
      </c>
      <c r="B24" s="8"/>
      <c r="C24" s="11">
        <v>0.75</v>
      </c>
      <c r="D24" s="9">
        <f t="shared" ref="D24:D28" si="0">IF(SUM(B24*C24)&gt;6000,6000,SUM(B24*C24))</f>
        <v>0</v>
      </c>
      <c r="E24" s="9"/>
      <c r="F24" s="10">
        <v>6000</v>
      </c>
    </row>
    <row r="25" spans="1:6" ht="36" x14ac:dyDescent="0.35">
      <c r="A25" s="5" t="s">
        <v>7</v>
      </c>
      <c r="B25" s="8"/>
      <c r="C25" s="11">
        <v>0.4</v>
      </c>
      <c r="D25" s="9">
        <f t="shared" si="0"/>
        <v>0</v>
      </c>
      <c r="E25" s="9"/>
      <c r="F25" s="10">
        <v>6000</v>
      </c>
    </row>
    <row r="26" spans="1:6" ht="36" x14ac:dyDescent="0.35">
      <c r="A26" s="5" t="s">
        <v>8</v>
      </c>
      <c r="B26" s="8"/>
      <c r="C26" s="11">
        <v>0.4</v>
      </c>
      <c r="D26" s="9">
        <f t="shared" si="0"/>
        <v>0</v>
      </c>
      <c r="E26" s="9"/>
      <c r="F26" s="10">
        <v>6000</v>
      </c>
    </row>
    <row r="27" spans="1:6" ht="36" x14ac:dyDescent="0.35">
      <c r="A27" s="5" t="s">
        <v>9</v>
      </c>
      <c r="B27" s="8"/>
      <c r="C27" s="11">
        <v>0.4</v>
      </c>
      <c r="D27" s="9">
        <f t="shared" si="0"/>
        <v>0</v>
      </c>
      <c r="E27" s="9"/>
      <c r="F27" s="10">
        <v>6000</v>
      </c>
    </row>
    <row r="28" spans="1:6" ht="36" x14ac:dyDescent="0.35">
      <c r="A28" s="5" t="s">
        <v>10</v>
      </c>
      <c r="B28" s="8"/>
      <c r="C28" s="11">
        <v>0.4</v>
      </c>
      <c r="D28" s="9">
        <f t="shared" si="0"/>
        <v>0</v>
      </c>
      <c r="E28" s="9"/>
      <c r="F28" s="10">
        <v>6000</v>
      </c>
    </row>
    <row r="29" spans="1:6" ht="18" x14ac:dyDescent="0.35">
      <c r="A29" s="14" t="s">
        <v>15</v>
      </c>
      <c r="B29" s="15">
        <f>SUM(B20:B28)</f>
        <v>0</v>
      </c>
      <c r="C29" s="16"/>
      <c r="D29" s="15">
        <f>SUM(D20:D28)</f>
        <v>0</v>
      </c>
      <c r="E29" s="17"/>
      <c r="F29" s="18"/>
    </row>
    <row r="30" spans="1:6" x14ac:dyDescent="0.3">
      <c r="A30" s="4"/>
    </row>
    <row r="31" spans="1:6" x14ac:dyDescent="0.3">
      <c r="A31" s="4"/>
    </row>
    <row r="32" spans="1:6" x14ac:dyDescent="0.3">
      <c r="A32" s="4"/>
    </row>
    <row r="33" spans="1:6" ht="36" x14ac:dyDescent="0.3">
      <c r="A33" s="20" t="s">
        <v>32</v>
      </c>
      <c r="B33" s="20" t="s">
        <v>13</v>
      </c>
      <c r="C33" s="20" t="s">
        <v>1</v>
      </c>
      <c r="D33" s="20" t="s">
        <v>14</v>
      </c>
      <c r="E33" s="20"/>
      <c r="F33" s="20" t="s">
        <v>2</v>
      </c>
    </row>
    <row r="34" spans="1:6" ht="18" x14ac:dyDescent="0.35">
      <c r="A34" s="12" t="s">
        <v>17</v>
      </c>
      <c r="B34" s="8"/>
      <c r="C34" s="11">
        <v>0.5</v>
      </c>
      <c r="D34" s="9">
        <f>IF(SUM(B34*C34)&gt;6000,6000,SUM(B34*C34))</f>
        <v>0</v>
      </c>
      <c r="E34" s="9"/>
      <c r="F34" s="10">
        <v>6000</v>
      </c>
    </row>
    <row r="35" spans="1:6" ht="18" x14ac:dyDescent="0.35">
      <c r="A35" s="12" t="s">
        <v>18</v>
      </c>
      <c r="B35" s="8"/>
      <c r="C35" s="11">
        <v>0.5</v>
      </c>
      <c r="D35" s="9">
        <f>IF(SUM(B35*C35)&gt;6000,6000,SUM(B35*C35))</f>
        <v>0</v>
      </c>
      <c r="E35" s="9"/>
      <c r="F35" s="10">
        <v>6000</v>
      </c>
    </row>
    <row r="36" spans="1:6" ht="18" x14ac:dyDescent="0.35">
      <c r="A36" s="12" t="s">
        <v>19</v>
      </c>
      <c r="B36" s="8"/>
      <c r="C36" s="11">
        <v>0.5</v>
      </c>
      <c r="D36" s="9">
        <f>IF(SUM(B36*C36)&gt;6000,6000,SUM(B36*C36))</f>
        <v>0</v>
      </c>
      <c r="E36" s="9"/>
      <c r="F36" s="10">
        <v>6000</v>
      </c>
    </row>
    <row r="37" spans="1:6" ht="18" x14ac:dyDescent="0.35">
      <c r="A37" s="12" t="s">
        <v>20</v>
      </c>
      <c r="B37" s="8"/>
      <c r="C37" s="11">
        <v>0.5</v>
      </c>
      <c r="D37" s="9">
        <f>IF(SUM(B37*C37)&gt;6000,6000,SUM(B37*C37))</f>
        <v>0</v>
      </c>
      <c r="E37" s="9"/>
      <c r="F37" s="10">
        <v>6000</v>
      </c>
    </row>
    <row r="38" spans="1:6" ht="18" x14ac:dyDescent="0.35">
      <c r="A38" s="12" t="s">
        <v>21</v>
      </c>
      <c r="B38" s="8"/>
      <c r="C38" s="11">
        <v>0.5</v>
      </c>
      <c r="D38" s="9">
        <f>IF(SUM(B38*C38)&gt;12000,12000,SUM(B38*C38))</f>
        <v>0</v>
      </c>
      <c r="E38" s="9"/>
      <c r="F38" s="10">
        <v>6000</v>
      </c>
    </row>
    <row r="39" spans="1:6" ht="18" x14ac:dyDescent="0.35">
      <c r="A39" s="13" t="s">
        <v>22</v>
      </c>
      <c r="B39" s="8"/>
      <c r="C39" s="11">
        <v>0.75</v>
      </c>
      <c r="D39" s="9">
        <f t="shared" ref="D39:D43" si="1">IF(SUM(B39*C39)&gt;6000,6000,SUM(B39*C39))</f>
        <v>0</v>
      </c>
      <c r="E39" s="9"/>
      <c r="F39" s="10">
        <v>12000</v>
      </c>
    </row>
    <row r="40" spans="1:6" ht="18" x14ac:dyDescent="0.35">
      <c r="A40" s="12" t="s">
        <v>23</v>
      </c>
      <c r="B40" s="8"/>
      <c r="C40" s="11">
        <v>0.5</v>
      </c>
      <c r="D40" s="9">
        <f t="shared" si="1"/>
        <v>0</v>
      </c>
      <c r="E40" s="9"/>
      <c r="F40" s="10">
        <v>6000</v>
      </c>
    </row>
    <row r="41" spans="1:6" ht="18" x14ac:dyDescent="0.35">
      <c r="A41" s="12" t="s">
        <v>24</v>
      </c>
      <c r="B41" s="8"/>
      <c r="C41" s="11">
        <v>0.5</v>
      </c>
      <c r="D41" s="9">
        <f t="shared" si="1"/>
        <v>0</v>
      </c>
      <c r="E41" s="9"/>
      <c r="F41" s="10">
        <v>6000</v>
      </c>
    </row>
    <row r="42" spans="1:6" ht="18" x14ac:dyDescent="0.35">
      <c r="A42" s="12" t="s">
        <v>25</v>
      </c>
      <c r="B42" s="8"/>
      <c r="C42" s="11">
        <v>0.5</v>
      </c>
      <c r="D42" s="9">
        <f t="shared" si="1"/>
        <v>0</v>
      </c>
      <c r="E42" s="9"/>
      <c r="F42" s="10">
        <v>6000</v>
      </c>
    </row>
    <row r="43" spans="1:6" ht="18" x14ac:dyDescent="0.35">
      <c r="A43" s="12" t="s">
        <v>26</v>
      </c>
      <c r="B43" s="8"/>
      <c r="C43" s="11">
        <v>0.5</v>
      </c>
      <c r="D43" s="9">
        <f t="shared" si="1"/>
        <v>0</v>
      </c>
      <c r="E43" s="9"/>
      <c r="F43" s="10">
        <v>6000</v>
      </c>
    </row>
    <row r="44" spans="1:6" ht="18" x14ac:dyDescent="0.35">
      <c r="A44" s="12" t="s">
        <v>27</v>
      </c>
      <c r="B44" s="8"/>
      <c r="C44" s="11">
        <v>0.5</v>
      </c>
      <c r="D44" s="9">
        <f>IF(SUM(B44*C44)&gt;6000,6000,SUM(B44*C44))</f>
        <v>0</v>
      </c>
      <c r="E44" s="9"/>
      <c r="F44" s="10">
        <v>6000</v>
      </c>
    </row>
    <row r="45" spans="1:6" ht="18" x14ac:dyDescent="0.35">
      <c r="A45" s="12" t="s">
        <v>28</v>
      </c>
      <c r="B45" s="8"/>
      <c r="C45" s="11">
        <v>0.5</v>
      </c>
      <c r="D45" s="9">
        <f>IF(SUM(B45*C45)&gt;6000,6000,SUM(B45*C45))</f>
        <v>0</v>
      </c>
      <c r="E45" s="9"/>
      <c r="F45" s="10">
        <v>6000</v>
      </c>
    </row>
    <row r="46" spans="1:6" ht="26.4" x14ac:dyDescent="0.35">
      <c r="A46" s="12" t="s">
        <v>29</v>
      </c>
      <c r="B46" s="8"/>
      <c r="C46" s="11">
        <v>0.5</v>
      </c>
      <c r="D46" s="9">
        <f>IF(SUM(B46*C46)&gt;6000,6000,SUM(B46*C46))</f>
        <v>0</v>
      </c>
      <c r="E46" s="9"/>
      <c r="F46" s="10">
        <v>6000</v>
      </c>
    </row>
    <row r="47" spans="1:6" ht="18" x14ac:dyDescent="0.35">
      <c r="A47" s="21" t="s">
        <v>30</v>
      </c>
      <c r="B47" s="22">
        <f>SUM(B34:B46)</f>
        <v>0</v>
      </c>
      <c r="C47" s="23"/>
      <c r="D47" s="22">
        <f>SUM(D34:D46)</f>
        <v>0</v>
      </c>
      <c r="E47" s="24"/>
      <c r="F47" s="25"/>
    </row>
    <row r="53" spans="1:1" ht="16.5" customHeight="1" x14ac:dyDescent="0.3">
      <c r="A53" s="26"/>
    </row>
    <row r="54" spans="1:1" ht="21" customHeight="1" x14ac:dyDescent="0.3">
      <c r="A54" s="26"/>
    </row>
    <row r="55" spans="1:1" ht="18.75" customHeight="1" x14ac:dyDescent="0.3">
      <c r="A55" s="26"/>
    </row>
    <row r="56" spans="1:1" ht="17.25" customHeight="1" x14ac:dyDescent="0.3">
      <c r="A56" s="26"/>
    </row>
    <row r="57" spans="1:1" ht="18.75" customHeight="1" x14ac:dyDescent="0.3">
      <c r="A57" s="26"/>
    </row>
    <row r="58" spans="1:1" ht="22.5" customHeight="1" x14ac:dyDescent="0.3">
      <c r="A58" s="27"/>
    </row>
    <row r="59" spans="1:1" ht="23.25" customHeight="1" x14ac:dyDescent="0.3">
      <c r="A59" s="26"/>
    </row>
    <row r="60" spans="1:1" ht="15" customHeight="1" x14ac:dyDescent="0.3">
      <c r="A60" s="26"/>
    </row>
    <row r="61" spans="1:1" ht="18" customHeight="1" x14ac:dyDescent="0.3">
      <c r="A61" s="26"/>
    </row>
    <row r="62" spans="1:1" ht="18.75" customHeight="1" x14ac:dyDescent="0.3">
      <c r="A62" s="26"/>
    </row>
    <row r="63" spans="1:1" ht="22.5" customHeight="1" x14ac:dyDescent="0.3">
      <c r="A63" s="26"/>
    </row>
    <row r="64" spans="1:1" x14ac:dyDescent="0.3">
      <c r="A64" s="26"/>
    </row>
    <row r="65" spans="1:1" x14ac:dyDescent="0.3">
      <c r="A65" s="26"/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 Soldaat</dc:creator>
  <cp:lastModifiedBy>Danique Uytendaal</cp:lastModifiedBy>
  <dcterms:created xsi:type="dcterms:W3CDTF">2022-03-24T07:36:33Z</dcterms:created>
  <dcterms:modified xsi:type="dcterms:W3CDTF">2025-01-08T14:21:54Z</dcterms:modified>
</cp:coreProperties>
</file>